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activeTab="0"/>
  </bookViews>
  <sheets>
    <sheet name="List1" sheetId="1" r:id="rId1"/>
  </sheets>
  <definedNames>
    <definedName name="_xlnm._FilterDatabase" localSheetId="0" hidden="1">'List1'!$A$3:$K$25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<sst xmlns="http://schemas.openxmlformats.org/spreadsheetml/2006/main" count="130" uniqueCount="109">
  <si>
    <t>Adresa/sídlo</t>
  </si>
  <si>
    <t>Název projektu/účel</t>
  </si>
  <si>
    <t>Podíl dotace na nákladech projektu v %</t>
  </si>
  <si>
    <t>Časové použití    od - do</t>
  </si>
  <si>
    <t>Příjemce dotace/ žadatel</t>
  </si>
  <si>
    <t>Poř. číslo</t>
  </si>
  <si>
    <t>Celkové plánované náklady projektu (tis.Kč)</t>
  </si>
  <si>
    <t>Výše dotace (tis.Kč)</t>
  </si>
  <si>
    <t>Kód banky</t>
  </si>
  <si>
    <t>Bankovní účet</t>
  </si>
  <si>
    <t>1</t>
  </si>
  <si>
    <t>Domov sv. Anežky, o.p.s.</t>
  </si>
  <si>
    <t>Udržení dostupnosti a kvality sociálně terapeutických dílen Domova sv. Anežky</t>
  </si>
  <si>
    <t>6189430297</t>
  </si>
  <si>
    <t>0100</t>
  </si>
  <si>
    <t>2</t>
  </si>
  <si>
    <t>Nazaret, středisko Diakonie a misie Církve československé husitské</t>
  </si>
  <si>
    <t>Sociálně terapeutická dílna Nazaretu</t>
  </si>
  <si>
    <t>571374399</t>
  </si>
  <si>
    <t>0800</t>
  </si>
  <si>
    <t>3</t>
  </si>
  <si>
    <t>4</t>
  </si>
  <si>
    <t>0300</t>
  </si>
  <si>
    <t>5</t>
  </si>
  <si>
    <t>Seniorský dům Písek a.s.</t>
  </si>
  <si>
    <t>Zkvalitnění a udržení služeb domova pro seniory</t>
  </si>
  <si>
    <t>7300003694</t>
  </si>
  <si>
    <t>8040</t>
  </si>
  <si>
    <t>6</t>
  </si>
  <si>
    <t>Centrum sociální pomoci Vodňany</t>
  </si>
  <si>
    <t>Aktivizace seniorů a uspokojování individuálních potřeb</t>
  </si>
  <si>
    <t>29223291</t>
  </si>
  <si>
    <t>7</t>
  </si>
  <si>
    <t>Oblastní charita Vimperk</t>
  </si>
  <si>
    <t>Udržení kvality Domu klidného stáří Pravětín</t>
  </si>
  <si>
    <t>3472900297</t>
  </si>
  <si>
    <t>8</t>
  </si>
  <si>
    <t>9</t>
  </si>
  <si>
    <t>10</t>
  </si>
  <si>
    <t>Občanské sdružení Okna</t>
  </si>
  <si>
    <t>Udržení a zkvalitnění provozu Sociálně terapeutické dílny Okénko</t>
  </si>
  <si>
    <t>5000025980</t>
  </si>
  <si>
    <t>7940</t>
  </si>
  <si>
    <t>11</t>
  </si>
  <si>
    <t>Fokus-Písek,o.s.</t>
  </si>
  <si>
    <t>Rozšíření možností STD Kopretina</t>
  </si>
  <si>
    <t>78-338450287</t>
  </si>
  <si>
    <t>12</t>
  </si>
  <si>
    <t>Centrum sociálních služeb Staroměstská České Budějovice, příspěvková organizace</t>
  </si>
  <si>
    <t>Domov pro seniory Centrum sociálních služeb Staroměstská</t>
  </si>
  <si>
    <t>4231682</t>
  </si>
  <si>
    <t>27-2695710277</t>
  </si>
  <si>
    <t>FOKUS Tábor</t>
  </si>
  <si>
    <t>Sociálně terapeutická dílna - FOKUS Tábor</t>
  </si>
  <si>
    <t>43-1112200247</t>
  </si>
  <si>
    <t>Fokus České Budějovce, o.s.</t>
  </si>
  <si>
    <t>573112309</t>
  </si>
  <si>
    <t>Diakonie ČCE - středisko Rolnička</t>
  </si>
  <si>
    <t>Sociálně terapeutická dílna</t>
  </si>
  <si>
    <t>499945301</t>
  </si>
  <si>
    <t>STROOM DUB o.p.s.</t>
  </si>
  <si>
    <t>Sociálně terapeutické služby STROOM DUB o.p.s.</t>
  </si>
  <si>
    <t>43-5679020237</t>
  </si>
  <si>
    <t>HORIZONT, o. s.</t>
  </si>
  <si>
    <t>HORIZONT -  Písek</t>
  </si>
  <si>
    <t>643623359</t>
  </si>
  <si>
    <t>HORIZONT - Protivín</t>
  </si>
  <si>
    <t>Domov pro seniory Pohoda</t>
  </si>
  <si>
    <t>Pohoda</t>
  </si>
  <si>
    <t>78-648130297</t>
  </si>
  <si>
    <t>Domov pro seniory Hvízdal České Budějovice</t>
  </si>
  <si>
    <t>Doplnění vybavení domova pro seniory pro imobilní uživatele, nákup materiálu</t>
  </si>
  <si>
    <t>4229582</t>
  </si>
  <si>
    <t>TEP, centrum sociálních služeb, Veselí nad Lužnicí</t>
  </si>
  <si>
    <t>Ergoterapie v domově pro seniory</t>
  </si>
  <si>
    <t>710100399</t>
  </si>
  <si>
    <t>Arpida, centrum pro rehabilitaci osob se zdravotním postižením, o.s.</t>
  </si>
  <si>
    <t>Sociálně terapeutické dílny v centru Arpida, o.s.  1.7.2012 - 31.12.2012</t>
  </si>
  <si>
    <t>161544543</t>
  </si>
  <si>
    <t>Sociální služby Města Milevska, příspěvková organizace</t>
  </si>
  <si>
    <t>Zajištění udržitelného provozu pobytové služby domov pro seniory v Milevsku</t>
  </si>
  <si>
    <t>643242329</t>
  </si>
  <si>
    <t xml:space="preserve">Podpora sociálních služeb zkvalitnění poskytovaných služeb </t>
  </si>
  <si>
    <t>Podpora sociálních služeb - zkvalitnění poskytovaných služeb</t>
  </si>
  <si>
    <t xml:space="preserve">Zastupitelstvem kraje schválené příspěvky v rámci příspěvkového programu Podpora sociálních služeb </t>
  </si>
  <si>
    <t>Městský ústav sociálních služeb Strakonice  (Domov pro seniory Rybniční 1282)</t>
  </si>
  <si>
    <t>Celkem</t>
  </si>
  <si>
    <t>Čihovice 30, Týn nad Vltavou</t>
  </si>
  <si>
    <t>Žižkovo náměstí 1, Borovany</t>
  </si>
  <si>
    <t>Čelakovského 8, Písek</t>
  </si>
  <si>
    <t>Žižkovo nám. 21, Vodňany</t>
  </si>
  <si>
    <t>Pravětín 23, Vimperk</t>
  </si>
  <si>
    <t>Na Piketě 742, Jindřichův Hradec</t>
  </si>
  <si>
    <t>Kollárova 13/485, Písek</t>
  </si>
  <si>
    <t>Staroměstská 27/2469, České Budějovice</t>
  </si>
  <si>
    <t>Jezerní 1281, Strakonice</t>
  </si>
  <si>
    <t>Mostecká 2087, Tábor</t>
  </si>
  <si>
    <t>Bezdrevská 1118, České Budějovice</t>
  </si>
  <si>
    <t>Mrázkova 700, Soběslav</t>
  </si>
  <si>
    <t>Dub 26, Dub u Prachatic</t>
  </si>
  <si>
    <t>K lomu 239, Protivín</t>
  </si>
  <si>
    <t>Budějovická 159, Netolice</t>
  </si>
  <si>
    <t>U Hvízdala 1327, České Budějovice</t>
  </si>
  <si>
    <t>K Zastávce 647, Veselí nad Lužnicí</t>
  </si>
  <si>
    <t>5.května 1510, Milevsko</t>
  </si>
  <si>
    <t>U Hvízdala 1402, České Budějovice</t>
  </si>
  <si>
    <t>Schváleno        v Kč</t>
  </si>
  <si>
    <t>Sociálně terapeutické dílny Fokus České Budějovice</t>
  </si>
  <si>
    <t>Městský ústav sociálních služeb Strakonice (Domov pro seniory Lidická 189)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</si>
</sst>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1">
      <selection activeCell="A1" sqref="A1:K1"/>
    </sheetView>
  </sheetViews>
  <sheetFormatPr defaultColWidth="9.140625" defaultRowHeight="12.75"/>
  <cols>
    <col min="1" max="1" width="5.421875" style="2" customWidth="1"/>
    <col min="2" max="2" width="17.28125" style="2" customWidth="1"/>
    <col min="3" max="3" width="14.00390625" style="2" customWidth="1"/>
    <col min="4" max="4" width="36.00390625" style="2" customWidth="1"/>
    <col min="5" max="6" width="9.57421875" style="2" hidden="1" customWidth="1"/>
    <col min="7" max="7" width="0" style="2" hidden="1" customWidth="1"/>
    <col min="8" max="8" width="10.421875" style="2" hidden="1" customWidth="1"/>
    <col min="9" max="10" width="0" style="2" hidden="1" customWidth="1"/>
    <col min="11" max="11" width="13.7109375" style="3" customWidth="1"/>
    <col min="12" max="16384" width="9.140625" style="2" customWidth="1"/>
  </cols>
  <sheetData>
    <row r="1" spans="1:11" s="1" customFormat="1" ht="31.5" customHeight="1">
      <c r="A1" s="18" t="s">
        <v>84</v>
      </c>
      <c r="B1" s="18"/>
      <c r="C1" s="18"/>
      <c r="D1" s="18"/>
      <c r="E1" s="18"/>
      <c r="F1" s="18"/>
      <c r="G1" s="18"/>
      <c r="H1" s="18"/>
      <c r="I1" s="19"/>
      <c r="J1" s="19"/>
      <c r="K1" s="19"/>
    </row>
    <row r="2" s="1" customFormat="1" ht="15.75"/>
    <row r="3" spans="1:11" s="4" customFormat="1" ht="39" customHeight="1">
      <c r="A3" s="11" t="s">
        <v>5</v>
      </c>
      <c r="B3" s="11" t="s">
        <v>4</v>
      </c>
      <c r="C3" s="11" t="s">
        <v>0</v>
      </c>
      <c r="D3" s="11" t="s">
        <v>1</v>
      </c>
      <c r="E3" s="11" t="s">
        <v>9</v>
      </c>
      <c r="F3" s="11" t="s">
        <v>8</v>
      </c>
      <c r="G3" s="11" t="s">
        <v>6</v>
      </c>
      <c r="H3" s="11" t="s">
        <v>2</v>
      </c>
      <c r="I3" s="11" t="s">
        <v>7</v>
      </c>
      <c r="J3" s="11" t="s">
        <v>3</v>
      </c>
      <c r="K3" s="11" t="s">
        <v>106</v>
      </c>
    </row>
    <row r="4" spans="1:11" s="8" customFormat="1" ht="48.75" customHeight="1">
      <c r="A4" s="5" t="s">
        <v>10</v>
      </c>
      <c r="B4" s="9" t="s">
        <v>11</v>
      </c>
      <c r="C4" s="9" t="s">
        <v>87</v>
      </c>
      <c r="D4" s="9" t="s">
        <v>12</v>
      </c>
      <c r="E4" s="5" t="s">
        <v>13</v>
      </c>
      <c r="F4" s="5" t="s">
        <v>14</v>
      </c>
      <c r="G4" s="6">
        <v>282000</v>
      </c>
      <c r="H4" s="5">
        <f aca="true" t="shared" si="0" ref="H4:H24">ROUND((I4/G4)*100,2)</f>
        <v>0</v>
      </c>
      <c r="I4" s="6">
        <v>0</v>
      </c>
      <c r="J4" s="5"/>
      <c r="K4" s="7">
        <v>200000</v>
      </c>
    </row>
    <row r="5" spans="1:11" s="8" customFormat="1" ht="78" customHeight="1">
      <c r="A5" s="5" t="s">
        <v>15</v>
      </c>
      <c r="B5" s="9" t="s">
        <v>16</v>
      </c>
      <c r="C5" s="9" t="s">
        <v>88</v>
      </c>
      <c r="D5" s="9" t="s">
        <v>17</v>
      </c>
      <c r="E5" s="5" t="s">
        <v>18</v>
      </c>
      <c r="F5" s="5" t="s">
        <v>19</v>
      </c>
      <c r="G5" s="6">
        <v>294900</v>
      </c>
      <c r="H5" s="5">
        <f t="shared" si="0"/>
        <v>0</v>
      </c>
      <c r="I5" s="6">
        <v>0</v>
      </c>
      <c r="J5" s="5"/>
      <c r="K5" s="7">
        <v>140000</v>
      </c>
    </row>
    <row r="6" spans="1:11" s="8" customFormat="1" ht="31.5">
      <c r="A6" s="5" t="s">
        <v>20</v>
      </c>
      <c r="B6" s="9" t="s">
        <v>24</v>
      </c>
      <c r="C6" s="9" t="s">
        <v>89</v>
      </c>
      <c r="D6" s="9" t="s">
        <v>25</v>
      </c>
      <c r="E6" s="5" t="s">
        <v>26</v>
      </c>
      <c r="F6" s="5" t="s">
        <v>27</v>
      </c>
      <c r="G6" s="6">
        <v>648000</v>
      </c>
      <c r="H6" s="5">
        <f t="shared" si="0"/>
        <v>0</v>
      </c>
      <c r="I6" s="6">
        <v>0</v>
      </c>
      <c r="J6" s="5"/>
      <c r="K6" s="7">
        <v>350000</v>
      </c>
    </row>
    <row r="7" spans="1:11" s="8" customFormat="1" ht="33" customHeight="1">
      <c r="A7" s="5" t="s">
        <v>21</v>
      </c>
      <c r="B7" s="9" t="s">
        <v>29</v>
      </c>
      <c r="C7" s="9" t="s">
        <v>90</v>
      </c>
      <c r="D7" s="9" t="s">
        <v>30</v>
      </c>
      <c r="E7" s="5" t="s">
        <v>31</v>
      </c>
      <c r="F7" s="5" t="s">
        <v>14</v>
      </c>
      <c r="G7" s="6">
        <v>754524</v>
      </c>
      <c r="H7" s="5">
        <f t="shared" si="0"/>
        <v>0</v>
      </c>
      <c r="I7" s="6">
        <v>0</v>
      </c>
      <c r="J7" s="5"/>
      <c r="K7" s="7">
        <v>110000</v>
      </c>
    </row>
    <row r="8" spans="1:11" s="8" customFormat="1" ht="32.25" customHeight="1">
      <c r="A8" s="5" t="s">
        <v>23</v>
      </c>
      <c r="B8" s="9" t="s">
        <v>33</v>
      </c>
      <c r="C8" s="9" t="s">
        <v>91</v>
      </c>
      <c r="D8" s="9" t="s">
        <v>34</v>
      </c>
      <c r="E8" s="5" t="s">
        <v>35</v>
      </c>
      <c r="F8" s="5" t="s">
        <v>14</v>
      </c>
      <c r="G8" s="6">
        <v>530000</v>
      </c>
      <c r="H8" s="5">
        <f t="shared" si="0"/>
        <v>0</v>
      </c>
      <c r="I8" s="6">
        <v>0</v>
      </c>
      <c r="J8" s="5"/>
      <c r="K8" s="7">
        <v>320000</v>
      </c>
    </row>
    <row r="9" spans="1:11" s="8" customFormat="1" ht="48.75" customHeight="1">
      <c r="A9" s="5" t="s">
        <v>28</v>
      </c>
      <c r="B9" s="9" t="s">
        <v>39</v>
      </c>
      <c r="C9" s="9" t="s">
        <v>92</v>
      </c>
      <c r="D9" s="9" t="s">
        <v>40</v>
      </c>
      <c r="E9" s="5" t="s">
        <v>41</v>
      </c>
      <c r="F9" s="5" t="s">
        <v>42</v>
      </c>
      <c r="G9" s="6">
        <v>690312</v>
      </c>
      <c r="H9" s="5">
        <f t="shared" si="0"/>
        <v>0</v>
      </c>
      <c r="I9" s="6">
        <v>0</v>
      </c>
      <c r="J9" s="5"/>
      <c r="K9" s="7">
        <v>350000</v>
      </c>
    </row>
    <row r="10" spans="1:11" s="8" customFormat="1" ht="31.5">
      <c r="A10" s="5" t="s">
        <v>32</v>
      </c>
      <c r="B10" s="9" t="s">
        <v>44</v>
      </c>
      <c r="C10" s="9" t="s">
        <v>93</v>
      </c>
      <c r="D10" s="9" t="s">
        <v>45</v>
      </c>
      <c r="E10" s="5" t="s">
        <v>46</v>
      </c>
      <c r="F10" s="5" t="s">
        <v>14</v>
      </c>
      <c r="G10" s="6">
        <v>236700</v>
      </c>
      <c r="H10" s="5">
        <f t="shared" si="0"/>
        <v>0</v>
      </c>
      <c r="I10" s="6">
        <v>0</v>
      </c>
      <c r="J10" s="5"/>
      <c r="K10" s="7">
        <v>95000</v>
      </c>
    </row>
    <row r="11" spans="1:11" s="8" customFormat="1" ht="96.75" customHeight="1">
      <c r="A11" s="5" t="s">
        <v>36</v>
      </c>
      <c r="B11" s="9" t="s">
        <v>48</v>
      </c>
      <c r="C11" s="9" t="s">
        <v>94</v>
      </c>
      <c r="D11" s="9" t="s">
        <v>49</v>
      </c>
      <c r="E11" s="5" t="s">
        <v>50</v>
      </c>
      <c r="F11" s="5" t="s">
        <v>19</v>
      </c>
      <c r="G11" s="6">
        <v>464000</v>
      </c>
      <c r="H11" s="5">
        <f t="shared" si="0"/>
        <v>0</v>
      </c>
      <c r="I11" s="6">
        <v>0</v>
      </c>
      <c r="J11" s="5"/>
      <c r="K11" s="7">
        <v>110000</v>
      </c>
    </row>
    <row r="12" spans="1:11" s="8" customFormat="1" ht="95.25" customHeight="1">
      <c r="A12" s="5" t="s">
        <v>37</v>
      </c>
      <c r="B12" s="9" t="s">
        <v>108</v>
      </c>
      <c r="C12" s="9" t="s">
        <v>95</v>
      </c>
      <c r="D12" s="9" t="s">
        <v>82</v>
      </c>
      <c r="E12" s="5" t="s">
        <v>51</v>
      </c>
      <c r="F12" s="5" t="s">
        <v>14</v>
      </c>
      <c r="G12" s="6">
        <v>530750</v>
      </c>
      <c r="H12" s="5">
        <f t="shared" si="0"/>
        <v>0</v>
      </c>
      <c r="I12" s="6">
        <v>0</v>
      </c>
      <c r="J12" s="5"/>
      <c r="K12" s="7">
        <v>155000</v>
      </c>
    </row>
    <row r="13" spans="1:11" s="8" customFormat="1" ht="48.75" customHeight="1">
      <c r="A13" s="5" t="s">
        <v>38</v>
      </c>
      <c r="B13" s="9" t="s">
        <v>85</v>
      </c>
      <c r="C13" s="9" t="s">
        <v>95</v>
      </c>
      <c r="D13" s="9" t="s">
        <v>83</v>
      </c>
      <c r="E13" s="5" t="s">
        <v>51</v>
      </c>
      <c r="F13" s="5" t="s">
        <v>14</v>
      </c>
      <c r="G13" s="6">
        <v>540580</v>
      </c>
      <c r="H13" s="5">
        <f t="shared" si="0"/>
        <v>0</v>
      </c>
      <c r="I13" s="6">
        <v>0</v>
      </c>
      <c r="J13" s="5"/>
      <c r="K13" s="7">
        <v>155000</v>
      </c>
    </row>
    <row r="14" spans="1:11" s="8" customFormat="1" ht="31.5">
      <c r="A14" s="5" t="s">
        <v>43</v>
      </c>
      <c r="B14" s="9" t="s">
        <v>52</v>
      </c>
      <c r="C14" s="9" t="s">
        <v>96</v>
      </c>
      <c r="D14" s="9" t="s">
        <v>53</v>
      </c>
      <c r="E14" s="5" t="s">
        <v>54</v>
      </c>
      <c r="F14" s="5" t="s">
        <v>14</v>
      </c>
      <c r="G14" s="6">
        <v>600000</v>
      </c>
      <c r="H14" s="5">
        <f t="shared" si="0"/>
        <v>0</v>
      </c>
      <c r="I14" s="6">
        <v>0</v>
      </c>
      <c r="J14" s="5"/>
      <c r="K14" s="7">
        <v>205000</v>
      </c>
    </row>
    <row r="15" spans="1:11" s="8" customFormat="1" ht="47.25">
      <c r="A15" s="5" t="s">
        <v>47</v>
      </c>
      <c r="B15" s="9" t="s">
        <v>55</v>
      </c>
      <c r="C15" s="9" t="s">
        <v>97</v>
      </c>
      <c r="D15" s="9" t="s">
        <v>107</v>
      </c>
      <c r="E15" s="5" t="s">
        <v>56</v>
      </c>
      <c r="F15" s="5" t="s">
        <v>19</v>
      </c>
      <c r="G15" s="6">
        <v>272312</v>
      </c>
      <c r="H15" s="5">
        <f t="shared" si="0"/>
        <v>0</v>
      </c>
      <c r="I15" s="6">
        <v>0</v>
      </c>
      <c r="J15" s="5"/>
      <c r="K15" s="7">
        <v>100000</v>
      </c>
    </row>
    <row r="16" spans="1:11" s="8" customFormat="1" ht="31.5">
      <c r="A16" s="5">
        <v>13</v>
      </c>
      <c r="B16" s="9" t="s">
        <v>57</v>
      </c>
      <c r="C16" s="9" t="s">
        <v>98</v>
      </c>
      <c r="D16" s="9" t="s">
        <v>58</v>
      </c>
      <c r="E16" s="5" t="s">
        <v>59</v>
      </c>
      <c r="F16" s="5" t="s">
        <v>14</v>
      </c>
      <c r="G16" s="6">
        <v>526300</v>
      </c>
      <c r="H16" s="5">
        <f t="shared" si="0"/>
        <v>0</v>
      </c>
      <c r="I16" s="6">
        <v>0</v>
      </c>
      <c r="J16" s="5"/>
      <c r="K16" s="7">
        <v>220000</v>
      </c>
    </row>
    <row r="17" spans="1:11" s="8" customFormat="1" ht="31.5">
      <c r="A17" s="5">
        <v>14</v>
      </c>
      <c r="B17" s="9" t="s">
        <v>60</v>
      </c>
      <c r="C17" s="9" t="s">
        <v>99</v>
      </c>
      <c r="D17" s="9" t="s">
        <v>61</v>
      </c>
      <c r="E17" s="5" t="s">
        <v>62</v>
      </c>
      <c r="F17" s="5" t="s">
        <v>14</v>
      </c>
      <c r="G17" s="6">
        <v>526500</v>
      </c>
      <c r="H17" s="5">
        <f t="shared" si="0"/>
        <v>0</v>
      </c>
      <c r="I17" s="6">
        <v>0</v>
      </c>
      <c r="J17" s="5"/>
      <c r="K17" s="7">
        <v>280000</v>
      </c>
    </row>
    <row r="18" spans="1:11" s="8" customFormat="1" ht="31.5">
      <c r="A18" s="5">
        <v>15</v>
      </c>
      <c r="B18" s="9" t="s">
        <v>63</v>
      </c>
      <c r="C18" s="9" t="s">
        <v>100</v>
      </c>
      <c r="D18" s="9" t="s">
        <v>64</v>
      </c>
      <c r="E18" s="5" t="s">
        <v>65</v>
      </c>
      <c r="F18" s="5" t="s">
        <v>19</v>
      </c>
      <c r="G18" s="6">
        <v>1717700</v>
      </c>
      <c r="H18" s="5">
        <f t="shared" si="0"/>
        <v>0</v>
      </c>
      <c r="I18" s="6">
        <v>0</v>
      </c>
      <c r="J18" s="5"/>
      <c r="K18" s="7">
        <v>160000</v>
      </c>
    </row>
    <row r="19" spans="1:11" s="8" customFormat="1" ht="31.5">
      <c r="A19" s="5">
        <v>16</v>
      </c>
      <c r="B19" s="9" t="s">
        <v>63</v>
      </c>
      <c r="C19" s="9" t="s">
        <v>100</v>
      </c>
      <c r="D19" s="9" t="s">
        <v>66</v>
      </c>
      <c r="E19" s="5" t="s">
        <v>65</v>
      </c>
      <c r="F19" s="5" t="s">
        <v>19</v>
      </c>
      <c r="G19" s="6">
        <v>526800</v>
      </c>
      <c r="H19" s="5">
        <f t="shared" si="0"/>
        <v>0</v>
      </c>
      <c r="I19" s="6">
        <v>0</v>
      </c>
      <c r="J19" s="5"/>
      <c r="K19" s="7">
        <v>70000</v>
      </c>
    </row>
    <row r="20" spans="1:11" s="8" customFormat="1" ht="31.5">
      <c r="A20" s="5">
        <v>17</v>
      </c>
      <c r="B20" s="9" t="s">
        <v>67</v>
      </c>
      <c r="C20" s="9" t="s">
        <v>101</v>
      </c>
      <c r="D20" s="9" t="s">
        <v>68</v>
      </c>
      <c r="E20" s="5" t="s">
        <v>69</v>
      </c>
      <c r="F20" s="5" t="s">
        <v>14</v>
      </c>
      <c r="G20" s="6">
        <v>499967</v>
      </c>
      <c r="H20" s="5">
        <f t="shared" si="0"/>
        <v>0</v>
      </c>
      <c r="I20" s="6">
        <v>0</v>
      </c>
      <c r="J20" s="5"/>
      <c r="K20" s="7">
        <v>350000</v>
      </c>
    </row>
    <row r="21" spans="1:11" s="8" customFormat="1" ht="47.25">
      <c r="A21" s="5">
        <v>18</v>
      </c>
      <c r="B21" s="9" t="s">
        <v>70</v>
      </c>
      <c r="C21" s="9" t="s">
        <v>102</v>
      </c>
      <c r="D21" s="9" t="s">
        <v>71</v>
      </c>
      <c r="E21" s="5" t="s">
        <v>72</v>
      </c>
      <c r="F21" s="5" t="s">
        <v>19</v>
      </c>
      <c r="G21" s="6">
        <v>316000</v>
      </c>
      <c r="H21" s="5">
        <f t="shared" si="0"/>
        <v>0</v>
      </c>
      <c r="I21" s="6">
        <v>0</v>
      </c>
      <c r="J21" s="5"/>
      <c r="K21" s="7">
        <v>300000</v>
      </c>
    </row>
    <row r="22" spans="1:11" s="8" customFormat="1" ht="47.25">
      <c r="A22" s="5">
        <v>19</v>
      </c>
      <c r="B22" s="9" t="s">
        <v>73</v>
      </c>
      <c r="C22" s="9" t="s">
        <v>103</v>
      </c>
      <c r="D22" s="9" t="s">
        <v>74</v>
      </c>
      <c r="E22" s="5" t="s">
        <v>75</v>
      </c>
      <c r="F22" s="5" t="s">
        <v>19</v>
      </c>
      <c r="G22" s="6">
        <v>336614</v>
      </c>
      <c r="H22" s="5">
        <f t="shared" si="0"/>
        <v>0</v>
      </c>
      <c r="I22" s="6">
        <v>0</v>
      </c>
      <c r="J22" s="5"/>
      <c r="K22" s="7">
        <v>310000</v>
      </c>
    </row>
    <row r="23" spans="1:11" s="8" customFormat="1" ht="63">
      <c r="A23" s="5">
        <v>20</v>
      </c>
      <c r="B23" s="9" t="s">
        <v>79</v>
      </c>
      <c r="C23" s="9" t="s">
        <v>104</v>
      </c>
      <c r="D23" s="9" t="s">
        <v>80</v>
      </c>
      <c r="E23" s="5" t="s">
        <v>81</v>
      </c>
      <c r="F23" s="5" t="s">
        <v>19</v>
      </c>
      <c r="G23" s="6">
        <v>315792</v>
      </c>
      <c r="H23" s="5">
        <f t="shared" si="0"/>
        <v>0</v>
      </c>
      <c r="I23" s="6">
        <v>0</v>
      </c>
      <c r="J23" s="5"/>
      <c r="K23" s="7">
        <v>300000</v>
      </c>
    </row>
    <row r="24" spans="1:11" s="8" customFormat="1" ht="78.75">
      <c r="A24" s="5">
        <v>21</v>
      </c>
      <c r="B24" s="9" t="s">
        <v>76</v>
      </c>
      <c r="C24" s="9" t="s">
        <v>105</v>
      </c>
      <c r="D24" s="9" t="s">
        <v>77</v>
      </c>
      <c r="E24" s="5" t="s">
        <v>78</v>
      </c>
      <c r="F24" s="5" t="s">
        <v>22</v>
      </c>
      <c r="G24" s="6">
        <v>220000</v>
      </c>
      <c r="H24" s="5">
        <f t="shared" si="0"/>
        <v>0</v>
      </c>
      <c r="I24" s="6">
        <v>0</v>
      </c>
      <c r="J24" s="5"/>
      <c r="K24" s="7">
        <v>130000</v>
      </c>
    </row>
    <row r="25" spans="1:11" ht="15.75">
      <c r="A25" s="16" t="s">
        <v>86</v>
      </c>
      <c r="B25" s="17"/>
      <c r="C25" s="17"/>
      <c r="D25" s="17"/>
      <c r="E25" s="12"/>
      <c r="F25" s="14">
        <f>SUM(G:G)</f>
        <v>10829751</v>
      </c>
      <c r="G25" s="15"/>
      <c r="H25" s="13"/>
      <c r="I25" s="13"/>
      <c r="J25" s="13"/>
      <c r="K25" s="10">
        <f>SUM(K4:K24)</f>
        <v>4410000</v>
      </c>
    </row>
  </sheetData>
  <sheetProtection/>
  <autoFilter ref="A3:K25"/>
  <mergeCells count="3">
    <mergeCell ref="F25:G25"/>
    <mergeCell ref="A25:D25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27 zápisu - usnesení č. 164/2012/ZK-31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zumrova</dc:creator>
  <cp:keywords/>
  <dc:description/>
  <cp:lastModifiedBy>touskova</cp:lastModifiedBy>
  <cp:lastPrinted>2012-05-04T06:04:01Z</cp:lastPrinted>
  <dcterms:created xsi:type="dcterms:W3CDTF">2006-03-26T18:14:00Z</dcterms:created>
  <dcterms:modified xsi:type="dcterms:W3CDTF">2012-05-16T07:04:51Z</dcterms:modified>
  <cp:category/>
  <cp:version/>
  <cp:contentType/>
  <cp:contentStatus/>
</cp:coreProperties>
</file>